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IULIA\AMMINISTRAZIONE TRASPARENTE\SEZIONE BILANCI DA 2025\all bilancio consuntivo FGO 2025\"/>
    </mc:Choice>
  </mc:AlternateContent>
  <xr:revisionPtr revIDLastSave="0" documentId="13_ncr:1_{4E5815BB-B35C-4E5B-8A50-18E2FDB8EFCE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CE" sheetId="1" r:id="rId1"/>
    <sheet name="Foglio1" sheetId="2" r:id="rId2"/>
  </sheets>
  <definedNames>
    <definedName name="__bookmark_1">CE!$A$5:$D$46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2" l="1"/>
  <c r="E74" i="2"/>
  <c r="F71" i="2"/>
  <c r="E40" i="2"/>
  <c r="E37" i="2"/>
  <c r="F35" i="2"/>
  <c r="F34" i="2"/>
  <c r="F40" i="2" s="1"/>
  <c r="F33" i="2"/>
  <c r="E25" i="2"/>
  <c r="F23" i="2"/>
  <c r="F25" i="2" s="1"/>
  <c r="D46" i="1"/>
</calcChain>
</file>

<file path=xl/sharedStrings.xml><?xml version="1.0" encoding="utf-8"?>
<sst xmlns="http://schemas.openxmlformats.org/spreadsheetml/2006/main" count="157" uniqueCount="142">
  <si>
    <t>GESTIONE FONDO GORIZIA</t>
  </si>
  <si>
    <t>ALL. C</t>
  </si>
  <si>
    <t>CONTO ECONOMICO</t>
  </si>
  <si>
    <t>(previsto dall'articolo 21, comma 1)</t>
  </si>
  <si>
    <t>VOCI DI ONERE/PROVENTO</t>
  </si>
  <si>
    <t>VALORI ANNO 2024</t>
  </si>
  <si>
    <t>VALORI ANNO 2025</t>
  </si>
  <si>
    <t>DIFFERENZE</t>
  </si>
  <si>
    <t>GESTIONE CORRENTE</t>
  </si>
  <si>
    <t>A) Proventi correnti</t>
  </si>
  <si>
    <t>       1) Diritto Annuale</t>
  </si>
  <si>
    <t>       2) Diritti di Segreteria</t>
  </si>
  <si>
    <t>       3) Contributi trasferimenti e altre entrate</t>
  </si>
  <si>
    <t>       4) Proventi da gestione di beni e servizi</t>
  </si>
  <si>
    <t>       5) Variazione delle rimanenze</t>
  </si>
  <si>
    <t>Totale Proventi Correnti A</t>
  </si>
  <si>
    <t>B) Oneri Correnti</t>
  </si>
  <si>
    <t>       6) Personale</t>
  </si>
  <si>
    <t>          a) Competenze al personale</t>
  </si>
  <si>
    <t>          b) Oneri sociali</t>
  </si>
  <si>
    <t>          c) Accantonamenti al T.F.R.</t>
  </si>
  <si>
    <t>          d) Altri costi</t>
  </si>
  <si>
    <t>       7) Funzionamento</t>
  </si>
  <si>
    <t>          a) Prestazioni servizi</t>
  </si>
  <si>
    <t>          b) Godimento di beni di terzi</t>
  </si>
  <si>
    <t>          c) Oneri diversi di gestione</t>
  </si>
  <si>
    <t>          d) Quote associative</t>
  </si>
  <si>
    <t>          e) Organi istituzionali</t>
  </si>
  <si>
    <t>       8) Interventi economici</t>
  </si>
  <si>
    <t>       9) Ammortamenti e accantonamenti</t>
  </si>
  <si>
    <t>          a) Immob. Immateriali</t>
  </si>
  <si>
    <t>          b) Immob. Materiali</t>
  </si>
  <si>
    <t>          c) Svalutazione crediti</t>
  </si>
  <si>
    <t>          d) Fondi rischi e oneri</t>
  </si>
  <si>
    <t>Totale Oneri Correnti B</t>
  </si>
  <si>
    <t>Risultato della gestione corrente A-B</t>
  </si>
  <si>
    <t>                 C) GESTIONE FINANZIARIA</t>
  </si>
  <si>
    <t>       a) Proventi Finanziari</t>
  </si>
  <si>
    <t>       b) Oneri Finanziari</t>
  </si>
  <si>
    <t>Risultato della gestione finanziaria</t>
  </si>
  <si>
    <t>                 D) GESTIONE STRAORDINARIA</t>
  </si>
  <si>
    <t>       a) Proventi straordinari</t>
  </si>
  <si>
    <t>       b) Oneri Straordinari</t>
  </si>
  <si>
    <t>Risultato della gestione straordinaria</t>
  </si>
  <si>
    <t>                 E) RETTIFICHE DI VALORE DI ATTIVITA' FINANZIARIA</t>
  </si>
  <si>
    <t>       14) Rivalutazioni attivo patrimoniale</t>
  </si>
  <si>
    <t>       15) Svalutazioni attivo patrimoniale</t>
  </si>
  <si>
    <t>Differenza rettifiche attività finanziaria</t>
  </si>
  <si>
    <t>Avanzo/Disavanzo economico d' esercizio (A-B+/-C+/-D+/-E)</t>
  </si>
  <si>
    <t>ALL D - STATO PATRIMONIALE AL 31-12-2025 (previsto dall'articolo 22, comma 1)</t>
  </si>
  <si>
    <t>ATTIVO</t>
  </si>
  <si>
    <t>Valori al 31-12-2024</t>
  </si>
  <si>
    <t>Valori al 31-12-2025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</si>
  <si>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</si>
  <si>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</si>
  <si>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</si>
  <si>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</si>
  <si>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</si>
  <si>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</si>
  <si>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</si>
  <si>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</si>
  <si>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</si>
  <si>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</si>
  <si>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</si>
  <si>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</si>
  <si>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</si>
  <si>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</si>
  <si>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</si>
  <si>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</si>
  <si>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</si>
  <si>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</si>
  <si>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</si>
  <si>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</si>
  <si>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</si>
  <si>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</si>
  <si>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</si>
  <si>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</si>
  <si>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</si>
  <si>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</si>
  <si>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</si>
  <si>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</si>
  <si>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</si>
  <si>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</si>
  <si>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</si>
  <si>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</si>
  <si>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</si>
  <si>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</si>
  <si>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</si>
  <si>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</si>
  <si>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</si>
  <si>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</si>
  <si>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</si>
  <si>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</si>
  <si>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</si>
  <si>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</si>
  <si>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</si>
  <si>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</si>
  <si>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</si>
  <si>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</si>
  <si>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</si>
  <si>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</si>
  <si>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</si>
  <si>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</si>
  <si>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</si>
  <si>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PASSIVO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</si>
  <si>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</si>
  <si>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</si>
  <si>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</si>
  <si>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</si>
  <si>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</si>
  <si>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</si>
  <si>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</si>
  <si>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</si>
  <si>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</si>
  <si>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</si>
  <si>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</si>
  <si>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Trattamento di fine rapporto</t>
  </si>
  <si>
    <t>               TOT. F.DO TRATT. FINE RAPPORTO</t>
  </si>
  <si>
    <t>D) DEBITI DI FUNZIONAMENTO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</si>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</sst>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"/>
    <numFmt numFmtId="165" formatCode="&quot;&quot;#,##0;\(#,##0\)"/>
  </numFmts>
  <fonts count="11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b/>
      <sz val="7"/>
      <color rgb="FFFFFFFF"/>
      <name val="Times New Roman"/>
    </font>
    <font>
      <u/>
      <sz val="7"/>
      <color rgb="FF000000"/>
      <name val="Times New Roman"/>
    </font>
    <font>
      <sz val="7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164" fontId="2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>
      <selection activeCell="D47" sqref="D47"/>
    </sheetView>
  </sheetViews>
  <sheetFormatPr defaultRowHeight="14.4" x14ac:dyDescent="0.3"/>
  <cols>
    <col min="1" max="1" width="58.33203125" customWidth="1"/>
    <col min="2" max="4" width="12.33203125" customWidth="1"/>
  </cols>
  <sheetData>
    <row r="1" spans="1:4" x14ac:dyDescent="0.3">
      <c r="A1" s="17" t="s">
        <v>0</v>
      </c>
      <c r="B1" s="18"/>
      <c r="C1" s="18"/>
      <c r="D1" s="18"/>
    </row>
    <row r="2" spans="1:4" x14ac:dyDescent="0.3">
      <c r="A2" s="17" t="s">
        <v>1</v>
      </c>
      <c r="B2" s="18"/>
      <c r="C2" s="18"/>
      <c r="D2" s="18"/>
    </row>
    <row r="3" spans="1:4" x14ac:dyDescent="0.3">
      <c r="A3" s="17" t="s">
        <v>2</v>
      </c>
      <c r="B3" s="18"/>
      <c r="C3" s="18"/>
      <c r="D3" s="18"/>
    </row>
    <row r="4" spans="1:4" ht="25.65" customHeight="1" x14ac:dyDescent="0.3">
      <c r="A4" s="17" t="s">
        <v>3</v>
      </c>
      <c r="B4" s="18"/>
      <c r="C4" s="18"/>
      <c r="D4" s="18"/>
    </row>
    <row r="5" spans="1:4" ht="36" customHeight="1" x14ac:dyDescent="0.3">
      <c r="A5" s="1" t="s">
        <v>4</v>
      </c>
      <c r="B5" s="2" t="s">
        <v>5</v>
      </c>
      <c r="C5" s="2" t="s">
        <v>6</v>
      </c>
      <c r="D5" s="2" t="s">
        <v>7</v>
      </c>
    </row>
    <row r="6" spans="1:4" x14ac:dyDescent="0.3">
      <c r="A6" s="3" t="s">
        <v>8</v>
      </c>
      <c r="B6" s="4"/>
      <c r="C6" s="4"/>
      <c r="D6" s="4"/>
    </row>
    <row r="7" spans="1:4" x14ac:dyDescent="0.3">
      <c r="A7" s="5" t="s">
        <v>9</v>
      </c>
      <c r="B7" s="6"/>
      <c r="C7" s="6"/>
      <c r="D7" s="6"/>
    </row>
    <row r="8" spans="1:4" x14ac:dyDescent="0.3">
      <c r="A8" s="7" t="s">
        <v>10</v>
      </c>
      <c r="B8" s="6"/>
      <c r="C8" s="6"/>
      <c r="D8" s="6"/>
    </row>
    <row r="9" spans="1:4" x14ac:dyDescent="0.3">
      <c r="A9" s="7" t="s">
        <v>11</v>
      </c>
      <c r="B9" s="8">
        <v>5340</v>
      </c>
      <c r="C9" s="8">
        <v>120</v>
      </c>
      <c r="D9" s="8">
        <v>-5220</v>
      </c>
    </row>
    <row r="10" spans="1:4" x14ac:dyDescent="0.3">
      <c r="A10" s="7" t="s">
        <v>12</v>
      </c>
      <c r="B10" s="8">
        <v>400000</v>
      </c>
      <c r="C10" s="6"/>
      <c r="D10" s="8">
        <v>-400000</v>
      </c>
    </row>
    <row r="11" spans="1:4" x14ac:dyDescent="0.3">
      <c r="A11" s="7" t="s">
        <v>13</v>
      </c>
      <c r="B11" s="6"/>
      <c r="C11" s="6"/>
      <c r="D11" s="6"/>
    </row>
    <row r="12" spans="1:4" x14ac:dyDescent="0.3">
      <c r="A12" s="7" t="s">
        <v>14</v>
      </c>
      <c r="B12" s="6"/>
      <c r="C12" s="6"/>
      <c r="D12" s="6"/>
    </row>
    <row r="13" spans="1:4" x14ac:dyDescent="0.3">
      <c r="A13" s="9" t="s">
        <v>15</v>
      </c>
      <c r="B13" s="10">
        <v>405340</v>
      </c>
      <c r="C13" s="10">
        <v>120</v>
      </c>
      <c r="D13" s="10">
        <v>-405220</v>
      </c>
    </row>
    <row r="14" spans="1:4" x14ac:dyDescent="0.3">
      <c r="A14" s="5" t="s">
        <v>16</v>
      </c>
      <c r="B14" s="6"/>
      <c r="C14" s="6"/>
      <c r="D14" s="6"/>
    </row>
    <row r="15" spans="1:4" x14ac:dyDescent="0.3">
      <c r="A15" s="7" t="s">
        <v>17</v>
      </c>
      <c r="B15" s="8">
        <v>-194802.89</v>
      </c>
      <c r="C15" s="8">
        <v>-193212.49</v>
      </c>
      <c r="D15" s="8">
        <v>1590.4</v>
      </c>
    </row>
    <row r="16" spans="1:4" x14ac:dyDescent="0.3">
      <c r="A16" s="7" t="s">
        <v>18</v>
      </c>
      <c r="B16" s="6"/>
      <c r="C16" s="6"/>
      <c r="D16" s="6"/>
    </row>
    <row r="17" spans="1:4" x14ac:dyDescent="0.3">
      <c r="A17" s="7" t="s">
        <v>19</v>
      </c>
      <c r="B17" s="6"/>
      <c r="C17" s="6"/>
      <c r="D17" s="6"/>
    </row>
    <row r="18" spans="1:4" x14ac:dyDescent="0.3">
      <c r="A18" s="7" t="s">
        <v>20</v>
      </c>
      <c r="B18" s="6"/>
      <c r="C18" s="6"/>
      <c r="D18" s="6"/>
    </row>
    <row r="19" spans="1:4" x14ac:dyDescent="0.3">
      <c r="A19" s="7" t="s">
        <v>21</v>
      </c>
      <c r="B19" s="8">
        <v>-194802.89</v>
      </c>
      <c r="C19" s="8">
        <v>-193212.49</v>
      </c>
      <c r="D19" s="8">
        <v>1590.4</v>
      </c>
    </row>
    <row r="20" spans="1:4" x14ac:dyDescent="0.3">
      <c r="A20" s="7" t="s">
        <v>22</v>
      </c>
      <c r="B20" s="8">
        <v>-399638.48</v>
      </c>
      <c r="C20" s="8">
        <v>-225821.67</v>
      </c>
      <c r="D20" s="8">
        <v>173816.81</v>
      </c>
    </row>
    <row r="21" spans="1:4" x14ac:dyDescent="0.3">
      <c r="A21" s="7" t="s">
        <v>23</v>
      </c>
      <c r="B21" s="8">
        <v>-81406.820000000007</v>
      </c>
      <c r="C21" s="8">
        <v>-47717.04</v>
      </c>
      <c r="D21" s="8">
        <v>33689.78</v>
      </c>
    </row>
    <row r="22" spans="1:4" x14ac:dyDescent="0.3">
      <c r="A22" s="7" t="s">
        <v>24</v>
      </c>
      <c r="B22" s="6"/>
      <c r="C22" s="6"/>
      <c r="D22" s="6"/>
    </row>
    <row r="23" spans="1:4" x14ac:dyDescent="0.3">
      <c r="A23" s="7" t="s">
        <v>25</v>
      </c>
      <c r="B23" s="8">
        <v>-307486.06</v>
      </c>
      <c r="C23" s="8">
        <v>-164277.51</v>
      </c>
      <c r="D23" s="8">
        <v>143208.54999999999</v>
      </c>
    </row>
    <row r="24" spans="1:4" x14ac:dyDescent="0.3">
      <c r="A24" s="7" t="s">
        <v>26</v>
      </c>
      <c r="B24" s="6"/>
      <c r="C24" s="6"/>
      <c r="D24" s="6"/>
    </row>
    <row r="25" spans="1:4" x14ac:dyDescent="0.3">
      <c r="A25" s="7" t="s">
        <v>27</v>
      </c>
      <c r="B25" s="8">
        <v>-10745.6</v>
      </c>
      <c r="C25" s="8">
        <v>-13827.12</v>
      </c>
      <c r="D25" s="8">
        <v>-3081.52</v>
      </c>
    </row>
    <row r="26" spans="1:4" x14ac:dyDescent="0.3">
      <c r="A26" s="7" t="s">
        <v>28</v>
      </c>
      <c r="B26" s="8">
        <v>-6180494.5099999998</v>
      </c>
      <c r="C26" s="8">
        <v>-3214339.3</v>
      </c>
      <c r="D26" s="8">
        <v>2966155.21</v>
      </c>
    </row>
    <row r="27" spans="1:4" x14ac:dyDescent="0.3">
      <c r="A27" s="7" t="s">
        <v>29</v>
      </c>
      <c r="B27" s="6"/>
      <c r="C27" s="6"/>
      <c r="D27" s="6"/>
    </row>
    <row r="28" spans="1:4" x14ac:dyDescent="0.3">
      <c r="A28" s="7" t="s">
        <v>30</v>
      </c>
      <c r="B28" s="6"/>
      <c r="C28" s="6"/>
      <c r="D28" s="6"/>
    </row>
    <row r="29" spans="1:4" x14ac:dyDescent="0.3">
      <c r="A29" s="7" t="s">
        <v>31</v>
      </c>
      <c r="B29" s="6"/>
      <c r="C29" s="6"/>
      <c r="D29" s="6"/>
    </row>
    <row r="30" spans="1:4" x14ac:dyDescent="0.3">
      <c r="A30" s="7" t="s">
        <v>32</v>
      </c>
      <c r="B30" s="6"/>
      <c r="C30" s="6"/>
      <c r="D30" s="6"/>
    </row>
    <row r="31" spans="1:4" x14ac:dyDescent="0.3">
      <c r="A31" s="7" t="s">
        <v>33</v>
      </c>
      <c r="B31" s="6"/>
      <c r="C31" s="6"/>
      <c r="D31" s="6"/>
    </row>
    <row r="32" spans="1:4" x14ac:dyDescent="0.3">
      <c r="A32" s="9" t="s">
        <v>34</v>
      </c>
      <c r="B32" s="10">
        <v>-6774935.8799999999</v>
      </c>
      <c r="C32" s="10">
        <v>-3633373.46</v>
      </c>
      <c r="D32" s="10">
        <v>3141562.42</v>
      </c>
    </row>
    <row r="33" spans="1:4" x14ac:dyDescent="0.3">
      <c r="A33" s="9" t="s">
        <v>35</v>
      </c>
      <c r="B33" s="10">
        <v>-6369595.8799999999</v>
      </c>
      <c r="C33" s="10">
        <v>-3633253.46</v>
      </c>
      <c r="D33" s="10">
        <v>2736342.42</v>
      </c>
    </row>
    <row r="34" spans="1:4" x14ac:dyDescent="0.3">
      <c r="A34" s="7" t="s">
        <v>36</v>
      </c>
      <c r="B34" s="6"/>
      <c r="C34" s="6"/>
      <c r="D34" s="6"/>
    </row>
    <row r="35" spans="1:4" x14ac:dyDescent="0.3">
      <c r="A35" s="7" t="s">
        <v>37</v>
      </c>
      <c r="B35" s="8">
        <v>1254611.44</v>
      </c>
      <c r="C35" s="8">
        <v>999061.67</v>
      </c>
      <c r="D35" s="8">
        <v>-255549.77</v>
      </c>
    </row>
    <row r="36" spans="1:4" x14ac:dyDescent="0.3">
      <c r="A36" s="7" t="s">
        <v>38</v>
      </c>
      <c r="B36" s="6"/>
      <c r="C36" s="6"/>
      <c r="D36" s="6"/>
    </row>
    <row r="37" spans="1:4" x14ac:dyDescent="0.3">
      <c r="A37" s="9" t="s">
        <v>39</v>
      </c>
      <c r="B37" s="10">
        <v>1254611.44</v>
      </c>
      <c r="C37" s="10">
        <v>999061.67</v>
      </c>
      <c r="D37" s="10">
        <v>-255549.77</v>
      </c>
    </row>
    <row r="38" spans="1:4" x14ac:dyDescent="0.3">
      <c r="A38" s="7" t="s">
        <v>40</v>
      </c>
      <c r="B38" s="6"/>
      <c r="C38" s="6"/>
      <c r="D38" s="6"/>
    </row>
    <row r="39" spans="1:4" x14ac:dyDescent="0.3">
      <c r="A39" s="7" t="s">
        <v>41</v>
      </c>
      <c r="B39" s="8">
        <v>108764.94</v>
      </c>
      <c r="C39" s="8">
        <v>1148951.68</v>
      </c>
      <c r="D39" s="8">
        <v>1040186.74</v>
      </c>
    </row>
    <row r="40" spans="1:4" x14ac:dyDescent="0.3">
      <c r="A40" s="7" t="s">
        <v>42</v>
      </c>
      <c r="B40" s="8">
        <v>-21.98</v>
      </c>
      <c r="C40" s="8">
        <v>-21921.73</v>
      </c>
      <c r="D40" s="8">
        <v>-21899.75</v>
      </c>
    </row>
    <row r="41" spans="1:4" x14ac:dyDescent="0.3">
      <c r="A41" s="9" t="s">
        <v>43</v>
      </c>
      <c r="B41" s="10">
        <v>108742.96</v>
      </c>
      <c r="C41" s="10">
        <v>1127029.95</v>
      </c>
      <c r="D41" s="10">
        <v>1018286.99</v>
      </c>
    </row>
    <row r="42" spans="1:4" x14ac:dyDescent="0.3">
      <c r="A42" s="7" t="s">
        <v>44</v>
      </c>
      <c r="B42" s="6"/>
      <c r="C42" s="6"/>
      <c r="D42" s="6"/>
    </row>
    <row r="43" spans="1:4" x14ac:dyDescent="0.3">
      <c r="A43" s="7" t="s">
        <v>45</v>
      </c>
      <c r="B43" s="6"/>
      <c r="C43" s="6"/>
      <c r="D43" s="6"/>
    </row>
    <row r="44" spans="1:4" x14ac:dyDescent="0.3">
      <c r="A44" s="7" t="s">
        <v>46</v>
      </c>
      <c r="B44" s="6"/>
      <c r="C44" s="6"/>
      <c r="D44" s="6"/>
    </row>
    <row r="45" spans="1:4" x14ac:dyDescent="0.3">
      <c r="A45" s="9" t="s">
        <v>47</v>
      </c>
      <c r="B45" s="4"/>
      <c r="C45" s="4"/>
      <c r="D45" s="4"/>
    </row>
    <row r="46" spans="1:4" x14ac:dyDescent="0.3">
      <c r="A46" s="11" t="s">
        <v>48</v>
      </c>
      <c r="B46" s="12">
        <v>-5006241.4800000004</v>
      </c>
      <c r="C46" s="12">
        <v>-1507161.84</v>
      </c>
      <c r="D46" s="12">
        <f>3499079.64</f>
        <v>3499079.64</v>
      </c>
    </row>
    <row r="47" spans="1:4" x14ac:dyDescent="0.3">
      <c r="A47" s="13"/>
      <c r="B47" s="14"/>
      <c r="C47" s="15"/>
      <c r="D47" s="16"/>
    </row>
  </sheetData>
  <mergeCells count="4">
    <mergeCell ref="A1:D1"/>
    <mergeCell ref="A2:D2"/>
    <mergeCell ref="A3:D3"/>
    <mergeCell ref="A4:D4"/>
  </mergeCells>
  <pageMargins left="0.39370078740157477" right="0.39370078740157477" top="0.89370078740157477" bottom="0.89370078740157477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CAAC-18B0-45DC-9C74-5682A8F7EACD}">
  <dimension ref="A1:G93"/>
  <sheetViews>
    <sheetView tabSelected="1" topLeftCell="A64" workbookViewId="0">
      <selection activeCell="A54" sqref="A54:G93"/>
    </sheetView>
  </sheetViews>
  <sheetFormatPr defaultRowHeight="14.4" x14ac:dyDescent="0.3"/>
  <cols>
    <col min="1" max="1" width="25.88671875" customWidth="1"/>
    <col min="2" max="2" width="9.6640625" customWidth="1"/>
  </cols>
  <sheetData>
    <row r="1" spans="1:7" x14ac:dyDescent="0.3">
      <c r="A1" s="19" t="s">
        <v>0</v>
      </c>
      <c r="B1" s="18"/>
      <c r="C1" s="18"/>
      <c r="D1" s="18"/>
      <c r="E1" s="18"/>
      <c r="F1" s="18"/>
      <c r="G1" s="18"/>
    </row>
    <row r="2" spans="1:7" x14ac:dyDescent="0.3">
      <c r="A2" s="19" t="s">
        <v>49</v>
      </c>
      <c r="B2" s="18"/>
      <c r="C2" s="18"/>
      <c r="D2" s="18"/>
      <c r="E2" s="18"/>
      <c r="F2" s="18"/>
      <c r="G2" s="18"/>
    </row>
    <row r="3" spans="1:7" ht="19.2" x14ac:dyDescent="0.3">
      <c r="A3" s="20" t="s">
        <v>50</v>
      </c>
      <c r="B3" s="21"/>
      <c r="C3" s="21"/>
      <c r="D3" s="22" t="s">
        <v>51</v>
      </c>
      <c r="E3" s="21"/>
      <c r="F3" s="21"/>
      <c r="G3" s="22" t="s">
        <v>52</v>
      </c>
    </row>
    <row r="4" spans="1:7" ht="28.8" x14ac:dyDescent="0.3">
      <c r="A4" s="23" t="s">
        <v>53</v>
      </c>
      <c r="B4" s="24"/>
      <c r="C4" s="24"/>
      <c r="D4" s="24"/>
      <c r="E4" s="24"/>
      <c r="F4" s="24"/>
      <c r="G4" s="24"/>
    </row>
    <row r="5" spans="1:7" ht="19.2" x14ac:dyDescent="0.3">
      <c r="A5" s="23" t="s">
        <v>54</v>
      </c>
      <c r="B5" s="24"/>
      <c r="C5" s="24"/>
      <c r="D5" s="24"/>
      <c r="E5" s="24"/>
      <c r="F5" s="24"/>
      <c r="G5" s="24"/>
    </row>
    <row r="6" spans="1:7" ht="19.2" x14ac:dyDescent="0.3">
      <c r="A6" s="25" t="s">
        <v>55</v>
      </c>
      <c r="B6" s="26"/>
      <c r="C6" s="26"/>
      <c r="D6" s="26"/>
      <c r="E6" s="26"/>
      <c r="F6" s="26"/>
      <c r="G6" s="26"/>
    </row>
    <row r="7" spans="1:7" ht="19.2" x14ac:dyDescent="0.3">
      <c r="A7" s="25" t="s">
        <v>56</v>
      </c>
      <c r="B7" s="26"/>
      <c r="C7" s="26"/>
      <c r="D7" s="26"/>
      <c r="E7" s="26"/>
      <c r="F7" s="26"/>
      <c r="G7" s="26"/>
    </row>
    <row r="8" spans="1:7" ht="19.2" x14ac:dyDescent="0.3">
      <c r="A8" s="25" t="s">
        <v>57</v>
      </c>
      <c r="B8" s="26"/>
      <c r="C8" s="26"/>
      <c r="D8" s="26"/>
      <c r="E8" s="26"/>
      <c r="F8" s="26"/>
      <c r="G8" s="26"/>
    </row>
    <row r="9" spans="1:7" x14ac:dyDescent="0.3">
      <c r="A9" s="25" t="s">
        <v>58</v>
      </c>
      <c r="B9" s="26"/>
      <c r="C9" s="26"/>
      <c r="D9" s="26"/>
      <c r="E9" s="26"/>
      <c r="F9" s="26"/>
      <c r="G9" s="26"/>
    </row>
    <row r="10" spans="1:7" ht="28.8" x14ac:dyDescent="0.3">
      <c r="A10" s="25" t="s">
        <v>59</v>
      </c>
      <c r="B10" s="26"/>
      <c r="C10" s="26"/>
      <c r="D10" s="26"/>
      <c r="E10" s="26"/>
      <c r="F10" s="26"/>
      <c r="G10" s="26"/>
    </row>
    <row r="11" spans="1:7" ht="19.2" x14ac:dyDescent="0.3">
      <c r="A11" s="23" t="s">
        <v>60</v>
      </c>
      <c r="B11" s="24"/>
      <c r="C11" s="24"/>
      <c r="D11" s="24"/>
      <c r="E11" s="24"/>
      <c r="F11" s="24"/>
      <c r="G11" s="24"/>
    </row>
    <row r="12" spans="1:7" ht="19.2" x14ac:dyDescent="0.3">
      <c r="A12" s="25" t="s">
        <v>61</v>
      </c>
      <c r="B12" s="26"/>
      <c r="C12" s="26"/>
      <c r="D12" s="26"/>
      <c r="E12" s="26"/>
      <c r="F12" s="26"/>
      <c r="G12" s="26"/>
    </row>
    <row r="13" spans="1:7" ht="19.2" x14ac:dyDescent="0.3">
      <c r="A13" s="25" t="s">
        <v>62</v>
      </c>
      <c r="B13" s="26"/>
      <c r="C13" s="26"/>
      <c r="D13" s="26"/>
      <c r="E13" s="26"/>
      <c r="F13" s="26"/>
      <c r="G13" s="26"/>
    </row>
    <row r="14" spans="1:7" ht="28.8" x14ac:dyDescent="0.3">
      <c r="A14" s="25" t="s">
        <v>63</v>
      </c>
      <c r="B14" s="26"/>
      <c r="C14" s="26"/>
      <c r="D14" s="26"/>
      <c r="E14" s="26"/>
      <c r="F14" s="26"/>
      <c r="G14" s="26"/>
    </row>
    <row r="15" spans="1:7" ht="28.8" x14ac:dyDescent="0.3">
      <c r="A15" s="25" t="s">
        <v>64</v>
      </c>
      <c r="B15" s="26"/>
      <c r="C15" s="26"/>
      <c r="D15" s="26"/>
      <c r="E15" s="26"/>
      <c r="F15" s="26"/>
      <c r="G15" s="26"/>
    </row>
    <row r="16" spans="1:7" ht="19.2" x14ac:dyDescent="0.3">
      <c r="A16" s="25" t="s">
        <v>65</v>
      </c>
      <c r="B16" s="26"/>
      <c r="C16" s="26"/>
      <c r="D16" s="26"/>
      <c r="E16" s="26"/>
      <c r="F16" s="26"/>
      <c r="G16" s="26"/>
    </row>
    <row r="17" spans="1:7" ht="19.2" x14ac:dyDescent="0.3">
      <c r="A17" s="25" t="s">
        <v>66</v>
      </c>
      <c r="B17" s="26"/>
      <c r="C17" s="26"/>
      <c r="D17" s="26"/>
      <c r="E17" s="26"/>
      <c r="F17" s="26"/>
      <c r="G17" s="26"/>
    </row>
    <row r="18" spans="1:7" ht="19.2" x14ac:dyDescent="0.3">
      <c r="A18" s="25" t="s">
        <v>67</v>
      </c>
      <c r="B18" s="26"/>
      <c r="C18" s="26"/>
      <c r="D18" s="26"/>
      <c r="E18" s="26"/>
      <c r="F18" s="26"/>
      <c r="G18" s="26"/>
    </row>
    <row r="19" spans="1:7" ht="28.8" x14ac:dyDescent="0.3">
      <c r="A19" s="25" t="s">
        <v>68</v>
      </c>
      <c r="B19" s="26"/>
      <c r="C19" s="26"/>
      <c r="D19" s="26"/>
      <c r="E19" s="26"/>
      <c r="F19" s="26"/>
      <c r="G19" s="26"/>
    </row>
    <row r="20" spans="1:7" ht="19.2" x14ac:dyDescent="0.3">
      <c r="A20" s="23" t="s">
        <v>69</v>
      </c>
      <c r="B20" s="27" t="s">
        <v>70</v>
      </c>
      <c r="C20" s="27" t="s">
        <v>71</v>
      </c>
      <c r="D20" s="24"/>
      <c r="E20" s="27" t="s">
        <v>70</v>
      </c>
      <c r="F20" s="27" t="s">
        <v>71</v>
      </c>
      <c r="G20" s="24"/>
    </row>
    <row r="21" spans="1:7" ht="28.8" x14ac:dyDescent="0.3">
      <c r="A21" s="25" t="s">
        <v>72</v>
      </c>
      <c r="B21" s="26"/>
      <c r="C21" s="26"/>
      <c r="D21" s="26"/>
      <c r="E21" s="26"/>
      <c r="F21" s="26"/>
      <c r="G21" s="26"/>
    </row>
    <row r="22" spans="1:7" ht="28.8" x14ac:dyDescent="0.3">
      <c r="A22" s="25" t="s">
        <v>73</v>
      </c>
      <c r="B22" s="26"/>
      <c r="C22" s="26"/>
      <c r="D22" s="26"/>
      <c r="E22" s="26"/>
      <c r="F22" s="26"/>
      <c r="G22" s="26"/>
    </row>
    <row r="23" spans="1:7" ht="38.4" x14ac:dyDescent="0.3">
      <c r="A23" s="25" t="s">
        <v>74</v>
      </c>
      <c r="B23" s="28">
        <v>2500000</v>
      </c>
      <c r="C23" s="28">
        <v>29956880</v>
      </c>
      <c r="D23" s="29">
        <v>32456880.140000001</v>
      </c>
      <c r="E23" s="28">
        <v>1500000</v>
      </c>
      <c r="F23" s="30">
        <f>G23-E23</f>
        <v>32286475.030000001</v>
      </c>
      <c r="G23" s="29">
        <v>33786475.030000001</v>
      </c>
    </row>
    <row r="24" spans="1:7" ht="28.8" x14ac:dyDescent="0.3">
      <c r="A24" s="25" t="s">
        <v>75</v>
      </c>
      <c r="B24" s="26"/>
      <c r="C24" s="26"/>
      <c r="D24" s="26"/>
      <c r="E24" s="26"/>
      <c r="F24" s="26"/>
      <c r="G24" s="26"/>
    </row>
    <row r="25" spans="1:7" ht="28.8" x14ac:dyDescent="0.3">
      <c r="A25" s="25" t="s">
        <v>76</v>
      </c>
      <c r="B25" s="28">
        <v>2500000</v>
      </c>
      <c r="C25" s="28">
        <v>29956880</v>
      </c>
      <c r="D25" s="29">
        <v>32456880.140000001</v>
      </c>
      <c r="E25" s="28">
        <f>E23</f>
        <v>1500000</v>
      </c>
      <c r="F25" s="30">
        <f>F23</f>
        <v>32286475.030000001</v>
      </c>
      <c r="G25" s="29">
        <v>33786475.030000001</v>
      </c>
    </row>
    <row r="26" spans="1:7" ht="38.4" x14ac:dyDescent="0.3">
      <c r="A26" s="25" t="s">
        <v>77</v>
      </c>
      <c r="B26" s="26"/>
      <c r="C26" s="26"/>
      <c r="D26" s="29">
        <v>32456880.140000001</v>
      </c>
      <c r="E26" s="26"/>
      <c r="F26" s="26"/>
      <c r="G26" s="29">
        <v>33786475.030000001</v>
      </c>
    </row>
    <row r="27" spans="1:7" ht="28.8" x14ac:dyDescent="0.3">
      <c r="A27" s="23" t="s">
        <v>78</v>
      </c>
      <c r="B27" s="24"/>
      <c r="C27" s="24"/>
      <c r="D27" s="24"/>
      <c r="E27" s="24"/>
      <c r="F27" s="24"/>
      <c r="G27" s="24"/>
    </row>
    <row r="28" spans="1:7" ht="19.2" x14ac:dyDescent="0.3">
      <c r="A28" s="23" t="s">
        <v>79</v>
      </c>
      <c r="B28" s="24"/>
      <c r="C28" s="24"/>
      <c r="D28" s="24"/>
      <c r="E28" s="24"/>
      <c r="F28" s="24"/>
      <c r="G28" s="24"/>
    </row>
    <row r="29" spans="1:7" ht="28.8" x14ac:dyDescent="0.3">
      <c r="A29" s="25" t="s">
        <v>80</v>
      </c>
      <c r="B29" s="26"/>
      <c r="C29" s="26"/>
      <c r="D29" s="26"/>
      <c r="E29" s="26"/>
      <c r="F29" s="26"/>
      <c r="G29" s="26"/>
    </row>
    <row r="30" spans="1:7" ht="19.2" x14ac:dyDescent="0.3">
      <c r="A30" s="25" t="s">
        <v>81</v>
      </c>
      <c r="B30" s="26"/>
      <c r="C30" s="26"/>
      <c r="D30" s="26"/>
      <c r="E30" s="26"/>
      <c r="F30" s="26"/>
      <c r="G30" s="26"/>
    </row>
    <row r="31" spans="1:7" ht="38.4" x14ac:dyDescent="0.3">
      <c r="A31" s="23" t="s">
        <v>82</v>
      </c>
      <c r="B31" s="27" t="s">
        <v>70</v>
      </c>
      <c r="C31" s="27" t="s">
        <v>71</v>
      </c>
      <c r="D31" s="24"/>
      <c r="E31" s="27" t="s">
        <v>70</v>
      </c>
      <c r="F31" s="27" t="s">
        <v>71</v>
      </c>
      <c r="G31" s="24"/>
    </row>
    <row r="32" spans="1:7" ht="28.8" x14ac:dyDescent="0.3">
      <c r="A32" s="25" t="s">
        <v>83</v>
      </c>
      <c r="B32" s="26"/>
      <c r="C32" s="26"/>
      <c r="D32" s="26"/>
      <c r="E32" s="26"/>
      <c r="F32" s="26"/>
      <c r="G32" s="26"/>
    </row>
    <row r="33" spans="1:7" ht="48" x14ac:dyDescent="0.3">
      <c r="A33" s="25" t="s">
        <v>84</v>
      </c>
      <c r="B33" s="28">
        <v>611358</v>
      </c>
      <c r="C33" s="26"/>
      <c r="D33" s="29">
        <v>611358.07999999996</v>
      </c>
      <c r="E33" s="30"/>
      <c r="F33" s="30">
        <f>G33</f>
        <v>611358.07999999996</v>
      </c>
      <c r="G33" s="29">
        <v>611358.07999999996</v>
      </c>
    </row>
    <row r="34" spans="1:7" ht="38.4" x14ac:dyDescent="0.3">
      <c r="A34" s="25" t="s">
        <v>85</v>
      </c>
      <c r="B34" s="29">
        <v>400000</v>
      </c>
      <c r="C34" s="26"/>
      <c r="D34" s="29">
        <v>400000</v>
      </c>
      <c r="E34" s="29">
        <v>15469</v>
      </c>
      <c r="F34" s="30">
        <f>G34-E34</f>
        <v>399999.52</v>
      </c>
      <c r="G34" s="29">
        <v>415468.52</v>
      </c>
    </row>
    <row r="35" spans="1:7" ht="19.2" x14ac:dyDescent="0.3">
      <c r="A35" s="25" t="s">
        <v>86</v>
      </c>
      <c r="B35" s="29">
        <v>1521198.43</v>
      </c>
      <c r="C35" s="26"/>
      <c r="D35" s="29">
        <v>1521198.43</v>
      </c>
      <c r="E35" s="30">
        <v>527998</v>
      </c>
      <c r="F35" s="30">
        <f>G35-E35</f>
        <v>1000000.4299999999</v>
      </c>
      <c r="G35" s="29">
        <v>1527998.43</v>
      </c>
    </row>
    <row r="36" spans="1:7" ht="28.8" x14ac:dyDescent="0.3">
      <c r="A36" s="25" t="s">
        <v>87</v>
      </c>
      <c r="B36" s="26"/>
      <c r="C36" s="26"/>
      <c r="D36" s="26"/>
      <c r="E36" s="26"/>
      <c r="F36" s="26"/>
      <c r="G36" s="26"/>
    </row>
    <row r="37" spans="1:7" ht="19.2" x14ac:dyDescent="0.3">
      <c r="A37" s="25" t="s">
        <v>88</v>
      </c>
      <c r="B37" s="29">
        <v>516807.58</v>
      </c>
      <c r="C37" s="26"/>
      <c r="D37" s="29">
        <v>516807.58</v>
      </c>
      <c r="E37" s="30">
        <f>G37</f>
        <v>129293.63</v>
      </c>
      <c r="F37" s="26"/>
      <c r="G37" s="29">
        <v>129293.63</v>
      </c>
    </row>
    <row r="38" spans="1:7" ht="19.2" x14ac:dyDescent="0.3">
      <c r="A38" s="25" t="s">
        <v>89</v>
      </c>
      <c r="B38" s="26"/>
      <c r="C38" s="26"/>
      <c r="D38" s="26"/>
      <c r="E38" s="26"/>
      <c r="F38" s="26"/>
      <c r="G38" s="26"/>
    </row>
    <row r="39" spans="1:7" ht="19.2" x14ac:dyDescent="0.3">
      <c r="A39" s="25" t="s">
        <v>90</v>
      </c>
      <c r="B39" s="26"/>
      <c r="C39" s="26"/>
      <c r="D39" s="26"/>
      <c r="E39" s="26"/>
      <c r="F39" s="26"/>
      <c r="G39" s="26"/>
    </row>
    <row r="40" spans="1:7" ht="28.8" x14ac:dyDescent="0.3">
      <c r="A40" s="25" t="s">
        <v>91</v>
      </c>
      <c r="B40" s="29">
        <v>3049364.09</v>
      </c>
      <c r="C40" s="26"/>
      <c r="D40" s="29">
        <v>3049364.09</v>
      </c>
      <c r="E40" s="30">
        <f>SUM(E34:E39)</f>
        <v>672760.63</v>
      </c>
      <c r="F40" s="30">
        <f>SUM(F33:F39)</f>
        <v>2011358.0299999998</v>
      </c>
      <c r="G40" s="29">
        <v>2684118.66</v>
      </c>
    </row>
    <row r="41" spans="1:7" ht="28.8" x14ac:dyDescent="0.3">
      <c r="A41" s="23" t="s">
        <v>92</v>
      </c>
      <c r="B41" s="24"/>
      <c r="C41" s="24"/>
      <c r="D41" s="24"/>
      <c r="E41" s="24"/>
      <c r="F41" s="24"/>
      <c r="G41" s="24"/>
    </row>
    <row r="42" spans="1:7" ht="19.2" x14ac:dyDescent="0.3">
      <c r="A42" s="25" t="s">
        <v>93</v>
      </c>
      <c r="B42" s="26"/>
      <c r="C42" s="26"/>
      <c r="D42" s="29">
        <v>8902644.3000000007</v>
      </c>
      <c r="E42" s="26"/>
      <c r="F42" s="26"/>
      <c r="G42" s="29">
        <v>5428580.8200000003</v>
      </c>
    </row>
    <row r="43" spans="1:7" ht="19.2" x14ac:dyDescent="0.3">
      <c r="A43" s="25" t="s">
        <v>94</v>
      </c>
      <c r="B43" s="26"/>
      <c r="C43" s="26"/>
      <c r="D43" s="26"/>
      <c r="E43" s="26"/>
      <c r="F43" s="26"/>
      <c r="G43" s="26"/>
    </row>
    <row r="44" spans="1:7" ht="28.8" x14ac:dyDescent="0.3">
      <c r="A44" s="25" t="s">
        <v>95</v>
      </c>
      <c r="B44" s="26"/>
      <c r="C44" s="26"/>
      <c r="D44" s="29">
        <v>8902644.3000000007</v>
      </c>
      <c r="E44" s="26"/>
      <c r="F44" s="26"/>
      <c r="G44" s="29">
        <v>5428580.8200000003</v>
      </c>
    </row>
    <row r="45" spans="1:7" ht="38.4" x14ac:dyDescent="0.3">
      <c r="A45" s="25" t="s">
        <v>96</v>
      </c>
      <c r="B45" s="26"/>
      <c r="C45" s="26"/>
      <c r="D45" s="29">
        <v>11952008.390000001</v>
      </c>
      <c r="E45" s="26"/>
      <c r="F45" s="26"/>
      <c r="G45" s="29">
        <v>8112699.4800000004</v>
      </c>
    </row>
    <row r="46" spans="1:7" ht="28.8" x14ac:dyDescent="0.3">
      <c r="A46" s="23" t="s">
        <v>97</v>
      </c>
      <c r="B46" s="24"/>
      <c r="C46" s="24"/>
      <c r="D46" s="24"/>
      <c r="E46" s="24"/>
      <c r="F46" s="24"/>
      <c r="G46" s="24"/>
    </row>
    <row r="47" spans="1:7" ht="19.2" x14ac:dyDescent="0.3">
      <c r="A47" s="25" t="s">
        <v>98</v>
      </c>
      <c r="B47" s="26"/>
      <c r="C47" s="26"/>
      <c r="D47" s="29">
        <v>15000</v>
      </c>
      <c r="E47" s="26"/>
      <c r="F47" s="26"/>
      <c r="G47" s="29">
        <v>287111.86</v>
      </c>
    </row>
    <row r="48" spans="1:7" ht="19.2" x14ac:dyDescent="0.3">
      <c r="A48" s="25" t="s">
        <v>99</v>
      </c>
      <c r="B48" s="26"/>
      <c r="C48" s="26"/>
      <c r="D48" s="26"/>
      <c r="E48" s="26"/>
      <c r="F48" s="26"/>
      <c r="G48" s="26"/>
    </row>
    <row r="49" spans="1:7" ht="38.4" x14ac:dyDescent="0.3">
      <c r="A49" s="25" t="s">
        <v>100</v>
      </c>
      <c r="B49" s="26"/>
      <c r="C49" s="26"/>
      <c r="D49" s="29">
        <v>15000</v>
      </c>
      <c r="E49" s="26"/>
      <c r="F49" s="26"/>
      <c r="G49" s="29">
        <v>287111.86</v>
      </c>
    </row>
    <row r="50" spans="1:7" ht="19.2" x14ac:dyDescent="0.3">
      <c r="A50" s="25" t="s">
        <v>101</v>
      </c>
      <c r="B50" s="26"/>
      <c r="C50" s="26"/>
      <c r="D50" s="29">
        <v>44423888.530000001</v>
      </c>
      <c r="E50" s="26"/>
      <c r="F50" s="26"/>
      <c r="G50" s="29">
        <v>42186286.369999997</v>
      </c>
    </row>
    <row r="51" spans="1:7" ht="19.2" x14ac:dyDescent="0.3">
      <c r="A51" s="23" t="s">
        <v>102</v>
      </c>
      <c r="B51" s="24"/>
      <c r="C51" s="24"/>
      <c r="D51" s="31">
        <v>15392961.949999999</v>
      </c>
      <c r="E51" s="24"/>
      <c r="F51" s="24"/>
      <c r="G51" s="31">
        <v>15791766.210000001</v>
      </c>
    </row>
    <row r="52" spans="1:7" ht="28.8" x14ac:dyDescent="0.3">
      <c r="A52" s="32" t="s">
        <v>103</v>
      </c>
      <c r="B52" s="33"/>
      <c r="C52" s="33"/>
      <c r="D52" s="34">
        <v>59816850.479999997</v>
      </c>
      <c r="E52" s="33"/>
      <c r="F52" s="33"/>
      <c r="G52" s="34">
        <v>57978052.579999998</v>
      </c>
    </row>
    <row r="54" spans="1:7" x14ac:dyDescent="0.3">
      <c r="A54" s="17" t="s">
        <v>0</v>
      </c>
      <c r="B54" s="18"/>
      <c r="C54" s="18"/>
      <c r="D54" s="18"/>
      <c r="E54" s="18"/>
      <c r="F54" s="18"/>
      <c r="G54" s="18"/>
    </row>
    <row r="55" spans="1:7" x14ac:dyDescent="0.3">
      <c r="A55" s="17" t="s">
        <v>49</v>
      </c>
      <c r="B55" s="18"/>
      <c r="C55" s="18"/>
      <c r="D55" s="18"/>
      <c r="E55" s="18"/>
      <c r="F55" s="18"/>
      <c r="G55" s="18"/>
    </row>
    <row r="56" spans="1:7" ht="19.2" x14ac:dyDescent="0.3">
      <c r="A56" s="1" t="s">
        <v>104</v>
      </c>
      <c r="B56" s="35"/>
      <c r="C56" s="35"/>
      <c r="D56" s="2" t="s">
        <v>51</v>
      </c>
      <c r="E56" s="35"/>
      <c r="F56" s="35"/>
      <c r="G56" s="2" t="s">
        <v>52</v>
      </c>
    </row>
    <row r="57" spans="1:7" x14ac:dyDescent="0.3">
      <c r="A57" s="36" t="s">
        <v>105</v>
      </c>
      <c r="B57" s="37"/>
      <c r="C57" s="37"/>
      <c r="D57" s="37"/>
      <c r="E57" s="37"/>
      <c r="F57" s="37"/>
      <c r="G57" s="37"/>
    </row>
    <row r="58" spans="1:7" ht="19.2" x14ac:dyDescent="0.3">
      <c r="A58" s="38" t="s">
        <v>106</v>
      </c>
      <c r="B58" s="37"/>
      <c r="C58" s="37"/>
      <c r="D58" s="39">
        <v>-29807599.260000002</v>
      </c>
      <c r="E58" s="37"/>
      <c r="F58" s="37"/>
      <c r="G58" s="39">
        <v>-24801357.780000001</v>
      </c>
    </row>
    <row r="59" spans="1:7" ht="19.2" x14ac:dyDescent="0.3">
      <c r="A59" s="38" t="s">
        <v>107</v>
      </c>
      <c r="B59" s="37"/>
      <c r="C59" s="37"/>
      <c r="D59" s="39">
        <v>5006241.4800000004</v>
      </c>
      <c r="E59" s="37"/>
      <c r="F59" s="37"/>
      <c r="G59" s="39">
        <v>1507161.84</v>
      </c>
    </row>
    <row r="60" spans="1:7" ht="19.2" x14ac:dyDescent="0.3">
      <c r="A60" s="38" t="s">
        <v>108</v>
      </c>
      <c r="B60" s="37"/>
      <c r="C60" s="37"/>
      <c r="D60" s="37"/>
      <c r="E60" s="37"/>
      <c r="F60" s="37"/>
      <c r="G60" s="37"/>
    </row>
    <row r="61" spans="1:7" x14ac:dyDescent="0.3">
      <c r="A61" s="38" t="s">
        <v>109</v>
      </c>
      <c r="B61" s="37"/>
      <c r="C61" s="37"/>
      <c r="D61" s="37"/>
      <c r="E61" s="37"/>
      <c r="F61" s="37"/>
      <c r="G61" s="37"/>
    </row>
    <row r="62" spans="1:7" ht="19.2" x14ac:dyDescent="0.3">
      <c r="A62" s="38" t="s">
        <v>110</v>
      </c>
      <c r="B62" s="37"/>
      <c r="C62" s="37"/>
      <c r="D62" s="39">
        <v>-24801357.780000001</v>
      </c>
      <c r="E62" s="37"/>
      <c r="F62" s="37"/>
      <c r="G62" s="39">
        <v>-23294195.940000001</v>
      </c>
    </row>
    <row r="63" spans="1:7" ht="19.2" x14ac:dyDescent="0.3">
      <c r="A63" s="36" t="s">
        <v>111</v>
      </c>
      <c r="B63" s="37"/>
      <c r="C63" s="37"/>
      <c r="D63" s="37"/>
      <c r="E63" s="37"/>
      <c r="F63" s="37"/>
      <c r="G63" s="37"/>
    </row>
    <row r="64" spans="1:7" x14ac:dyDescent="0.3">
      <c r="A64" s="38" t="s">
        <v>112</v>
      </c>
      <c r="B64" s="37"/>
      <c r="C64" s="37"/>
      <c r="D64" s="37"/>
      <c r="E64" s="37"/>
      <c r="F64" s="37"/>
      <c r="G64" s="37"/>
    </row>
    <row r="65" spans="1:7" ht="19.2" x14ac:dyDescent="0.3">
      <c r="A65" s="38" t="s">
        <v>113</v>
      </c>
      <c r="B65" s="37"/>
      <c r="C65" s="37"/>
      <c r="D65" s="37"/>
      <c r="E65" s="37"/>
      <c r="F65" s="37"/>
      <c r="G65" s="37"/>
    </row>
    <row r="66" spans="1:7" ht="19.2" x14ac:dyDescent="0.3">
      <c r="A66" s="38" t="s">
        <v>114</v>
      </c>
      <c r="B66" s="37"/>
      <c r="C66" s="37"/>
      <c r="D66" s="37"/>
      <c r="E66" s="37"/>
      <c r="F66" s="37"/>
      <c r="G66" s="37"/>
    </row>
    <row r="67" spans="1:7" ht="19.2" x14ac:dyDescent="0.3">
      <c r="A67" s="36" t="s">
        <v>115</v>
      </c>
      <c r="B67" s="37"/>
      <c r="C67" s="37"/>
      <c r="D67" s="37"/>
      <c r="E67" s="37"/>
      <c r="F67" s="37"/>
      <c r="G67" s="37"/>
    </row>
    <row r="68" spans="1:7" ht="19.2" x14ac:dyDescent="0.3">
      <c r="A68" s="38" t="s">
        <v>116</v>
      </c>
      <c r="B68" s="37"/>
      <c r="C68" s="37"/>
      <c r="D68" s="37"/>
      <c r="E68" s="37"/>
      <c r="F68" s="37"/>
      <c r="G68" s="37"/>
    </row>
    <row r="69" spans="1:7" ht="19.2" x14ac:dyDescent="0.3">
      <c r="A69" s="38" t="s">
        <v>117</v>
      </c>
      <c r="B69" s="37"/>
      <c r="C69" s="37"/>
      <c r="D69" s="37"/>
      <c r="E69" s="37"/>
      <c r="F69" s="37"/>
      <c r="G69" s="37"/>
    </row>
    <row r="70" spans="1:7" ht="19.2" x14ac:dyDescent="0.3">
      <c r="A70" s="36" t="s">
        <v>118</v>
      </c>
      <c r="B70" s="40" t="s">
        <v>70</v>
      </c>
      <c r="C70" s="40" t="s">
        <v>71</v>
      </c>
      <c r="D70" s="37"/>
      <c r="E70" s="40" t="s">
        <v>70</v>
      </c>
      <c r="F70" s="40" t="s">
        <v>71</v>
      </c>
      <c r="G70" s="37"/>
    </row>
    <row r="71" spans="1:7" x14ac:dyDescent="0.3">
      <c r="A71" s="38" t="s">
        <v>119</v>
      </c>
      <c r="B71" s="41">
        <v>-180000</v>
      </c>
      <c r="C71" s="41">
        <v>-19426357</v>
      </c>
      <c r="D71" s="39">
        <v>-19606357.190000001</v>
      </c>
      <c r="E71" s="41">
        <v>-250000</v>
      </c>
      <c r="F71" s="42">
        <f>G71-E71</f>
        <v>-18637201.739999998</v>
      </c>
      <c r="G71" s="39">
        <v>-18887201.739999998</v>
      </c>
    </row>
    <row r="72" spans="1:7" ht="19.2" x14ac:dyDescent="0.3">
      <c r="A72" s="38" t="s">
        <v>120</v>
      </c>
      <c r="B72" s="37"/>
      <c r="C72" s="37"/>
      <c r="D72" s="37"/>
      <c r="E72" s="37"/>
      <c r="F72" s="37"/>
      <c r="G72" s="37"/>
    </row>
    <row r="73" spans="1:7" ht="28.8" x14ac:dyDescent="0.3">
      <c r="A73" s="38" t="s">
        <v>121</v>
      </c>
      <c r="B73" s="37"/>
      <c r="C73" s="37"/>
      <c r="D73" s="37"/>
      <c r="E73" s="37"/>
      <c r="F73" s="37"/>
      <c r="G73" s="37"/>
    </row>
    <row r="74" spans="1:7" ht="19.2" x14ac:dyDescent="0.3">
      <c r="A74" s="38" t="s">
        <v>122</v>
      </c>
      <c r="B74" s="41">
        <v>-16053</v>
      </c>
      <c r="C74" s="37"/>
      <c r="D74" s="39">
        <v>-16052.54</v>
      </c>
      <c r="E74" s="42">
        <f>G74</f>
        <v>-790.81</v>
      </c>
      <c r="F74" s="37"/>
      <c r="G74" s="39">
        <v>-790.81</v>
      </c>
    </row>
    <row r="75" spans="1:7" x14ac:dyDescent="0.3">
      <c r="A75" s="38" t="s">
        <v>123</v>
      </c>
      <c r="B75" s="37"/>
      <c r="C75" s="37"/>
      <c r="D75" s="37"/>
      <c r="E75" s="37"/>
      <c r="F75" s="37"/>
      <c r="G75" s="37"/>
    </row>
    <row r="76" spans="1:7" ht="19.2" x14ac:dyDescent="0.3">
      <c r="A76" s="38" t="s">
        <v>124</v>
      </c>
      <c r="B76" s="37"/>
      <c r="C76" s="37"/>
      <c r="D76" s="37"/>
      <c r="E76" s="37"/>
      <c r="F76" s="37"/>
      <c r="G76" s="37"/>
    </row>
    <row r="77" spans="1:7" x14ac:dyDescent="0.3">
      <c r="A77" s="38" t="s">
        <v>125</v>
      </c>
      <c r="B77" s="37">
        <v>-121</v>
      </c>
      <c r="C77" s="37"/>
      <c r="D77" s="39">
        <v>-121.02</v>
      </c>
      <c r="E77" s="37"/>
      <c r="F77" s="42">
        <f>G77</f>
        <v>-121.02</v>
      </c>
      <c r="G77" s="39">
        <v>-121.02</v>
      </c>
    </row>
    <row r="78" spans="1:7" ht="19.2" x14ac:dyDescent="0.3">
      <c r="A78" s="38" t="s">
        <v>126</v>
      </c>
      <c r="B78" s="37"/>
      <c r="C78" s="37"/>
      <c r="D78" s="37"/>
      <c r="E78" s="37"/>
      <c r="F78" s="37"/>
      <c r="G78" s="39">
        <v>-3976.86</v>
      </c>
    </row>
    <row r="79" spans="1:7" x14ac:dyDescent="0.3">
      <c r="A79" s="38" t="s">
        <v>127</v>
      </c>
      <c r="B79" s="37"/>
      <c r="C79" s="37"/>
      <c r="D79" s="37"/>
      <c r="E79" s="37"/>
      <c r="F79" s="37"/>
      <c r="G79" s="37"/>
    </row>
    <row r="80" spans="1:7" ht="19.2" x14ac:dyDescent="0.3">
      <c r="A80" s="38" t="s">
        <v>128</v>
      </c>
      <c r="B80" s="37"/>
      <c r="C80" s="37"/>
      <c r="D80" s="37"/>
      <c r="E80" s="37"/>
      <c r="F80" s="37"/>
      <c r="G80" s="37"/>
    </row>
    <row r="81" spans="1:7" ht="19.2" x14ac:dyDescent="0.3">
      <c r="A81" s="38" t="s">
        <v>129</v>
      </c>
      <c r="B81" s="37"/>
      <c r="C81" s="37"/>
      <c r="D81" s="39">
        <v>-19622530.75</v>
      </c>
      <c r="E81" s="37"/>
      <c r="F81" s="37"/>
      <c r="G81" s="39">
        <v>-18892090.43</v>
      </c>
    </row>
    <row r="82" spans="1:7" ht="19.2" x14ac:dyDescent="0.3">
      <c r="A82" s="36" t="s">
        <v>130</v>
      </c>
      <c r="B82" s="37"/>
      <c r="C82" s="37"/>
      <c r="D82" s="37"/>
      <c r="E82" s="37"/>
      <c r="F82" s="37"/>
      <c r="G82" s="37"/>
    </row>
    <row r="83" spans="1:7" x14ac:dyDescent="0.3">
      <c r="A83" s="38" t="s">
        <v>131</v>
      </c>
      <c r="B83" s="37"/>
      <c r="C83" s="37"/>
      <c r="D83" s="37"/>
      <c r="E83" s="37"/>
      <c r="F83" s="37"/>
      <c r="G83" s="37"/>
    </row>
    <row r="84" spans="1:7" x14ac:dyDescent="0.3">
      <c r="A84" s="38" t="s">
        <v>132</v>
      </c>
      <c r="B84" s="37"/>
      <c r="C84" s="37"/>
      <c r="D84" s="37"/>
      <c r="E84" s="37"/>
      <c r="F84" s="37"/>
      <c r="G84" s="37"/>
    </row>
    <row r="85" spans="1:7" ht="19.2" x14ac:dyDescent="0.3">
      <c r="A85" s="38" t="s">
        <v>133</v>
      </c>
      <c r="B85" s="37"/>
      <c r="C85" s="37"/>
      <c r="D85" s="37"/>
      <c r="E85" s="37"/>
      <c r="F85" s="37"/>
      <c r="G85" s="37"/>
    </row>
    <row r="86" spans="1:7" ht="19.2" x14ac:dyDescent="0.3">
      <c r="A86" s="36" t="s">
        <v>134</v>
      </c>
      <c r="B86" s="37"/>
      <c r="C86" s="37"/>
      <c r="D86" s="37"/>
      <c r="E86" s="37"/>
      <c r="F86" s="37"/>
      <c r="G86" s="37"/>
    </row>
    <row r="87" spans="1:7" x14ac:dyDescent="0.3">
      <c r="A87" s="38" t="s">
        <v>135</v>
      </c>
      <c r="B87" s="37"/>
      <c r="C87" s="37"/>
      <c r="D87" s="37"/>
      <c r="E87" s="37"/>
      <c r="F87" s="37"/>
      <c r="G87" s="37"/>
    </row>
    <row r="88" spans="1:7" x14ac:dyDescent="0.3">
      <c r="A88" s="38" t="s">
        <v>136</v>
      </c>
      <c r="B88" s="37"/>
      <c r="C88" s="37"/>
      <c r="D88" s="37"/>
      <c r="E88" s="37"/>
      <c r="F88" s="37"/>
      <c r="G88" s="37"/>
    </row>
    <row r="89" spans="1:7" ht="19.2" x14ac:dyDescent="0.3">
      <c r="A89" s="38" t="s">
        <v>137</v>
      </c>
      <c r="B89" s="37"/>
      <c r="C89" s="37"/>
      <c r="D89" s="37"/>
      <c r="E89" s="37"/>
      <c r="F89" s="37"/>
      <c r="G89" s="37"/>
    </row>
    <row r="90" spans="1:7" x14ac:dyDescent="0.3">
      <c r="A90" s="38" t="s">
        <v>138</v>
      </c>
      <c r="B90" s="37"/>
      <c r="C90" s="37"/>
      <c r="D90" s="39">
        <v>-19622530.75</v>
      </c>
      <c r="E90" s="37"/>
      <c r="F90" s="37"/>
      <c r="G90" s="39">
        <v>-18892090.43</v>
      </c>
    </row>
    <row r="91" spans="1:7" ht="19.2" x14ac:dyDescent="0.3">
      <c r="A91" s="38" t="s">
        <v>139</v>
      </c>
      <c r="B91" s="37"/>
      <c r="C91" s="37"/>
      <c r="D91" s="39">
        <v>-44423888.530000001</v>
      </c>
      <c r="E91" s="37"/>
      <c r="F91" s="37"/>
      <c r="G91" s="39">
        <v>-42186286.369999997</v>
      </c>
    </row>
    <row r="92" spans="1:7" x14ac:dyDescent="0.3">
      <c r="A92" s="36" t="s">
        <v>140</v>
      </c>
      <c r="B92" s="37"/>
      <c r="C92" s="37"/>
      <c r="D92" s="39">
        <v>-15392961.949999999</v>
      </c>
      <c r="E92" s="37"/>
      <c r="F92" s="37"/>
      <c r="G92" s="39">
        <v>-15791766.210000001</v>
      </c>
    </row>
    <row r="93" spans="1:7" x14ac:dyDescent="0.3">
      <c r="A93" s="43" t="s">
        <v>141</v>
      </c>
      <c r="B93" s="44"/>
      <c r="C93" s="44"/>
      <c r="D93" s="45">
        <v>-59816850.479999997</v>
      </c>
      <c r="E93" s="44"/>
      <c r="F93" s="44"/>
      <c r="G93" s="45">
        <v>-57978052.579999998</v>
      </c>
    </row>
  </sheetData>
  <mergeCells count="4">
    <mergeCell ref="A1:G1"/>
    <mergeCell ref="A2:G2"/>
    <mergeCell ref="A54:G54"/>
    <mergeCell ref="A55:G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CE</vt:lpstr>
      <vt:lpstr>Foglio1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Giulia Bernardi</cp:lastModifiedBy>
  <cp:lastPrinted>2026-04-14T09:04:54Z</cp:lastPrinted>
  <dcterms:created xsi:type="dcterms:W3CDTF">2026-04-14T08:58:56Z</dcterms:created>
  <dcterms:modified xsi:type="dcterms:W3CDTF">2026-05-22T08:34:22Z</dcterms:modified>
</cp:coreProperties>
</file>